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6" i="1"/>
  <c r="K7" i="1"/>
  <c r="K8" i="1"/>
  <c r="K9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<sst xmlns="http://schemas.openxmlformats.org/spreadsheetml/2006/main" count="42" uniqueCount="41">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</sst>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9604.135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39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1</v>
      </c>
      <c r="C6" s="20" t="s">
        <v>18</v>
      </c>
      <c r="D6" s="5" t="s">
        <v>19</v>
      </c>
      <c r="E6" s="33" t="str">
        <f>[1]завтрак!B53</f>
        <v>Плов из отварной говядины</v>
      </c>
      <c r="F6" s="34">
        <f>[1]завтрак!C53</f>
        <v>200</v>
      </c>
      <c r="G6" s="34">
        <f>[1]завтрак!D53</f>
        <v>15.3</v>
      </c>
      <c r="H6" s="34">
        <f>[1]завтрак!E53</f>
        <v>14.7</v>
      </c>
      <c r="I6" s="34">
        <f>[1]завтрак!F53</f>
        <v>38.6</v>
      </c>
      <c r="J6" s="34">
        <f>[1]завтрак!G53</f>
        <v>348.2</v>
      </c>
      <c r="K6" s="35" t="str">
        <f>[1]завтрак!A53</f>
        <v xml:space="preserve">54-11м </v>
      </c>
      <c r="L6" s="34">
        <v>54.77</v>
      </c>
    </row>
    <row r="7" spans="1:12" ht="14.5" x14ac:dyDescent="0.35">
      <c r="A7" s="21"/>
      <c r="B7" s="14"/>
      <c r="C7" s="11"/>
      <c r="D7" s="6"/>
      <c r="E7" s="36" t="str">
        <f>[1]завтрак!B54</f>
        <v>Салат из белокочанной капусты с морковью1</v>
      </c>
      <c r="F7" s="37">
        <f>[1]завтрак!C54</f>
        <v>60</v>
      </c>
      <c r="G7" s="37">
        <f>[1]завтрак!D54</f>
        <v>1</v>
      </c>
      <c r="H7" s="37">
        <f>[1]завтрак!E54</f>
        <v>6.1</v>
      </c>
      <c r="I7" s="37">
        <f>[1]завтрак!F54</f>
        <v>5.8</v>
      </c>
      <c r="J7" s="37">
        <f>[1]завтрак!G54</f>
        <v>81.5</v>
      </c>
      <c r="K7" s="38" t="str">
        <f>[1]завтрак!A54</f>
        <v>54-8з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tr">
        <f>[1]завтрак!B55</f>
        <v>Чай с сахаром</v>
      </c>
      <c r="F8" s="37">
        <f>[1]завтрак!C55</f>
        <v>200</v>
      </c>
      <c r="G8" s="37">
        <f>[1]завтрак!D55</f>
        <v>0.2</v>
      </c>
      <c r="H8" s="37">
        <f>[1]завтрак!E55</f>
        <v>0</v>
      </c>
      <c r="I8" s="37">
        <f>[1]завтрак!F55</f>
        <v>6.4</v>
      </c>
      <c r="J8" s="37">
        <f>[1]завтрак!G55</f>
        <v>26.8</v>
      </c>
      <c r="K8" s="38" t="str">
        <f>[1]завтрак!A55</f>
        <v>54-2гн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[1]завтрак!B56</f>
        <v>Хлеб пшеничный</v>
      </c>
      <c r="F9" s="37">
        <f>[1]завтрак!C56</f>
        <v>45</v>
      </c>
      <c r="G9" s="37">
        <f>[1]завтрак!D56</f>
        <v>3.4</v>
      </c>
      <c r="H9" s="37">
        <f>[1]завтрак!E56</f>
        <v>0.4</v>
      </c>
      <c r="I9" s="37">
        <f>[1]завтрак!F56</f>
        <v>22.1</v>
      </c>
      <c r="J9" s="37">
        <f>[1]завтрак!G56</f>
        <v>105.5</v>
      </c>
      <c r="K9" s="38" t="str">
        <f>[1]завтрак!A56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[1]завтрак!B57</f>
        <v>Хлеб ржаной</v>
      </c>
      <c r="F11" s="37">
        <f>[1]завтрак!C57</f>
        <v>25</v>
      </c>
      <c r="G11" s="37">
        <f>[1]завтрак!D57</f>
        <v>1.7</v>
      </c>
      <c r="H11" s="37">
        <f>[1]завтрак!E57</f>
        <v>0.3</v>
      </c>
      <c r="I11" s="37">
        <f>[1]завтрак!F57</f>
        <v>8.4</v>
      </c>
      <c r="J11" s="37">
        <f>[1]завтрак!G57</f>
        <v>42.7</v>
      </c>
      <c r="K11" s="38" t="s">
        <v>37</v>
      </c>
      <c r="L11" s="37">
        <v>1.5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530</v>
      </c>
      <c r="G13" s="17">
        <f t="shared" ref="G13:J13" si="0">SUM(G6:G12)</f>
        <v>21.599999999999998</v>
      </c>
      <c r="H13" s="17">
        <f t="shared" si="0"/>
        <v>21.499999999999996</v>
      </c>
      <c r="I13" s="17">
        <f t="shared" si="0"/>
        <v>81.300000000000011</v>
      </c>
      <c r="J13" s="17">
        <f t="shared" si="0"/>
        <v>604.70000000000005</v>
      </c>
      <c r="K13" s="23"/>
      <c r="L13" s="17">
        <f t="shared" ref="L13" si="1">SUM(L6:L12)</f>
        <v>64.980000000000018</v>
      </c>
    </row>
    <row r="14" spans="1:12" ht="14.5" x14ac:dyDescent="0.3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530</v>
      </c>
      <c r="G24" s="28">
        <f t="shared" ref="G24" si="4">G13+G23</f>
        <v>21.599999999999998</v>
      </c>
      <c r="H24" s="28">
        <f t="shared" ref="H24" si="5">H13+H23</f>
        <v>21.499999999999996</v>
      </c>
      <c r="I24" s="28">
        <f t="shared" ref="I24" si="6">I13+I23</f>
        <v>81.300000000000011</v>
      </c>
      <c r="J24" s="28">
        <f t="shared" ref="J24:L24" si="7">J13+J23</f>
        <v>604.70000000000005</v>
      </c>
      <c r="K24" s="28"/>
      <c r="L24" s="28">
        <f t="shared" si="7"/>
        <v>64.980000000000018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2024-10-31T05:42:25Z</dcterms:modified>
</cp:coreProperties>
</file>